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7.2018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01.07.2018'!#REF!</definedName>
    <definedName name="Z_0334E37D_2FBF_4162_B72B_09218940E12F_.wvu.FilterData" localSheetId="0" hidden="1">'на 01.07.2018'!$A$5:$E$61</definedName>
    <definedName name="Z_0334E37D_2FBF_4162_B72B_09218940E12F_.wvu.PrintArea" localSheetId="0" hidden="1">'на 01.07.2018'!$A$1:$E$61</definedName>
    <definedName name="Z_0334E37D_2FBF_4162_B72B_09218940E12F_.wvu.PrintTitles" localSheetId="0" hidden="1">'на 01.07.2018'!$5:$5</definedName>
    <definedName name="Z_0334E37D_2FBF_4162_B72B_09218940E12F_.wvu.Rows" localSheetId="0" hidden="1">'на 01.07.2018'!$47:$61,'на 01.07.2018'!#REF!</definedName>
    <definedName name="Z_9912DEA6_B32A_45A6_AE3D_2934973508F7_.wvu.FilterData" localSheetId="0" hidden="1">'на 01.07.2018'!$A$5:$E$61</definedName>
    <definedName name="Z_9912DEA6_B32A_45A6_AE3D_2934973508F7_.wvu.PrintArea" localSheetId="0" hidden="1">'на 01.07.2018'!$A$1:$E$61</definedName>
    <definedName name="Z_9912DEA6_B32A_45A6_AE3D_2934973508F7_.wvu.PrintTitles" localSheetId="0" hidden="1">'на 01.07.2018'!$5:$5</definedName>
    <definedName name="Z_9912DEA6_B32A_45A6_AE3D_2934973508F7_.wvu.Rows" localSheetId="0" hidden="1">'на 01.07.2018'!$47:$61</definedName>
    <definedName name="_xlnm.Print_Titles" localSheetId="0">'на 01.07.2018'!$5:$5</definedName>
    <definedName name="_xlnm.Print_Area" localSheetId="0">'на 01.07.2018'!$A$1:$E$61</definedName>
  </definedNames>
  <calcPr fullCalcOnLoad="1"/>
</workbook>
</file>

<file path=xl/sharedStrings.xml><?xml version="1.0" encoding="utf-8"?>
<sst xmlns="http://schemas.openxmlformats.org/spreadsheetml/2006/main" count="120" uniqueCount="117">
  <si>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</si>
  <si>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</si>
  <si>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</si>
  <si>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</si>
  <si>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</si>
  <si>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</si>
  <si>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</si>
  <si>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</si>
  <si>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</si>
  <si>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</si>
  <si>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</si>
  <si>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</si>
  <si>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</si>
  <si>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</si>
  <si>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</si>
  <si>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</si>
  <si>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</si>
  <si>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</si>
  <si>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</si>
  <si>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</si>
  <si>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</si>
  <si>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</si>
  <si>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</si>
  <si>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</si>
  <si>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</si>
  <si>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</si>
  <si>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</si>
  <si>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</si>
  <si>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</si>
  <si>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</si>
  <si>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</si>
  <si>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</si>
  <si>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</si>
  <si>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</si>
  <si>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</si>
  <si>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</si>
  <si>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</si>
  <si>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</si>
  <si>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</si>
  <si>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</si>
  <si>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</si>
  <si>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</si>
  <si>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</si>
  <si>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00010500000000000000</t>
  </si>
  <si>
    <t>00010503000010000110</t>
  </si>
  <si>
    <t>00010600000000000000</t>
  </si>
  <si>
    <t>00020000000000000000</t>
  </si>
  <si>
    <t>00020200000000000000</t>
  </si>
  <si>
    <t>00020210000000000151</t>
  </si>
  <si>
    <t>00020215001000000151</t>
  </si>
  <si>
    <t>00020220000000000151</t>
  </si>
  <si>
    <t>00020229999000000151</t>
  </si>
  <si>
    <t>00020230000000000151</t>
  </si>
  <si>
    <t>00020235118000000151</t>
  </si>
  <si>
    <t>00020235118020000151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</si>
  <si>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</si>
  <si>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</si>
  <si>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</si>
  <si>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</si>
  <si>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</si>
  <si>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</si>
  <si>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</si>
  <si>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</si>
  <si>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</si>
  <si>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</si>
  <si>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</si>
  <si>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</si>
  <si>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</si>
  <si>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</si>
  <si>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</si>
  <si>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</si>
  <si>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00010503010010000110</t>
  </si>
  <si>
    <t>Налог на имущество физических лиц</t>
  </si>
  <si>
    <t>Налог на имущество физических лиц, взимаемый по савкам, применяемым к объектам налогообложения расположенным в границах сельских поселений</t>
  </si>
  <si>
    <t>00010601030100000110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</si>
  <si>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</si>
  <si>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</si>
  <si>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</si>
  <si>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</si>
  <si>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</si>
  <si>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</si>
  <si>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</si>
  <si>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</si>
  <si>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</si>
  <si>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</si>
  <si>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</si>
  <si>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Дотации бюджетам сельских поселений на выравнивание бюджетной обеспеченности</t>
  </si>
  <si>
    <t>00020215001100000151</t>
  </si>
  <si>
    <t>Прочие субсидии бюджетам сельских поселений</t>
  </si>
  <si>
    <t>00020229999100000151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</si>
  <si>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</si>
  <si>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(руб.)</t>
  </si>
  <si>
    <t xml:space="preserve">Утверждено Решением на текущий финансовый год, руб.
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</si>
  <si>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</si>
  <si>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</si>
  <si>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00020215002000000151</t>
  </si>
  <si>
    <t>00020215002100000151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</si>
  <si>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</si>
  <si>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</si>
  <si>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</si>
  <si>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</si>
  <si>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</si>
  <si>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00020235120000000 151</t>
  </si>
  <si>
    <t>00020235120100000 151</t>
  </si>
  <si>
    <t>00020240000000000 151</t>
  </si>
  <si>
    <t>00020240014000000 151</t>
  </si>
  <si>
    <t>00020240014100000151</t>
  </si>
  <si>
    <t>Ежеквартальные сведения об исполнении бюджета Афанасьевского сельского поселения за второй квартал 2018 года по доходам в разрезе видов доходов в сравнении с запланированными значениями на 2018 год</t>
  </si>
  <si>
    <t>Исполнено
на 01.07.2018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</si>
  <si>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</si>
  <si>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</si>
  <si>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</si>
  <si>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</si>
  <si>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00011100000000000000</t>
  </si>
  <si>
    <t>00011105000000000120</t>
  </si>
  <si>
    <t>00011105020000000120</t>
  </si>
  <si>
    <t>00011105025100000120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</si>
</sst>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-* #,##0.0\ _₽_-;\-* #,##0.0\ _₽_-;_-* &quot;-&quot;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9" fontId="25" fillId="0" borderId="2">
      <alignment horizont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1" fillId="0" borderId="12" xfId="0" applyFont="1" applyFill="1" applyBorder="1" applyAlignment="1">
      <alignment horizontal="left" wrapText="1"/>
    </xf>
    <xf numFmtId="49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wrapText="1" indent="2"/>
    </xf>
    <xf numFmtId="49" fontId="41" fillId="0" borderId="12" xfId="0" applyNumberFormat="1" applyFont="1" applyFill="1" applyBorder="1" applyAlignment="1">
      <alignment horizontal="center" shrinkToFit="1"/>
    </xf>
    <xf numFmtId="0" fontId="42" fillId="0" borderId="12" xfId="0" applyFont="1" applyFill="1" applyBorder="1" applyAlignment="1">
      <alignment horizontal="left" wrapText="1" indent="2"/>
    </xf>
    <xf numFmtId="49" fontId="42" fillId="0" borderId="12" xfId="0" applyNumberFormat="1" applyFont="1" applyFill="1" applyBorder="1" applyAlignment="1">
      <alignment horizontal="center" shrinkToFit="1"/>
    </xf>
    <xf numFmtId="172" fontId="41" fillId="0" borderId="12" xfId="0" applyNumberFormat="1" applyFont="1" applyFill="1" applyBorder="1" applyAlignment="1">
      <alignment horizontal="right"/>
    </xf>
    <xf numFmtId="172" fontId="42" fillId="0" borderId="12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right"/>
    </xf>
    <xf numFmtId="0" fontId="43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49" fontId="41" fillId="0" borderId="14" xfId="0" applyNumberFormat="1" applyFont="1" applyFill="1" applyBorder="1" applyAlignment="1">
      <alignment horizontal="center" vertical="center" wrapText="1"/>
    </xf>
    <xf numFmtId="172" fontId="41" fillId="0" borderId="0" xfId="0" applyNumberFormat="1" applyFont="1" applyFill="1" applyAlignment="1">
      <alignment/>
    </xf>
    <xf numFmtId="173" fontId="42" fillId="0" borderId="0" xfId="0" applyNumberFormat="1" applyFont="1" applyFill="1" applyAlignment="1">
      <alignment/>
    </xf>
    <xf numFmtId="49" fontId="41" fillId="0" borderId="15" xfId="0" applyNumberFormat="1" applyFont="1" applyFill="1" applyBorder="1" applyAlignment="1">
      <alignment horizontal="center" vertical="center" wrapText="1"/>
    </xf>
    <xf numFmtId="0" fontId="44" fillId="0" borderId="1" xfId="33" applyNumberFormat="1" applyFont="1" applyProtection="1">
      <alignment horizontal="left" wrapText="1" indent="2"/>
      <protection/>
    </xf>
    <xf numFmtId="49" fontId="44" fillId="0" borderId="2" xfId="34" applyFont="1" applyProtection="1">
      <alignment horizontal="center"/>
      <protection/>
    </xf>
    <xf numFmtId="0" fontId="45" fillId="0" borderId="1" xfId="33" applyNumberFormat="1" applyFont="1" applyProtection="1">
      <alignment horizontal="left" wrapText="1" indent="2"/>
      <protection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showZeros="0" tabSelected="1" view="pageBreakPreview" zoomScale="90" zoomScaleNormal="90" zoomScaleSheetLayoutView="90" zoomScalePageLayoutView="0" workbookViewId="0" topLeftCell="A1">
      <pane ySplit="4" topLeftCell="A41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74.00390625" style="10" customWidth="1"/>
    <col min="2" max="2" width="22.125" style="10" customWidth="1"/>
    <col min="3" max="3" width="16.375" style="10" customWidth="1"/>
    <col min="4" max="4" width="17.875" style="10" customWidth="1"/>
    <col min="5" max="5" width="15.125" style="11" customWidth="1"/>
    <col min="6" max="6" width="18.25390625" style="12" customWidth="1"/>
    <col min="7" max="16384" width="9.125" style="12" customWidth="1"/>
  </cols>
  <sheetData>
    <row r="1" spans="1:5" s="1" customFormat="1" ht="65.25" customHeight="1">
      <c r="A1" s="29" t="s">
        <v>107</v>
      </c>
      <c r="B1" s="29"/>
      <c r="C1" s="29"/>
      <c r="D1" s="29"/>
      <c r="E1" s="29"/>
    </row>
    <row r="2" spans="1:5" ht="12.75">
      <c r="A2" s="13"/>
      <c r="B2" s="14"/>
      <c r="C2" s="14"/>
      <c r="D2" s="14"/>
      <c r="E2" s="15" t="s">
        <v>91</v>
      </c>
    </row>
    <row r="3" spans="1:5" ht="12.75" customHeight="1">
      <c r="A3" s="27" t="s">
        <v>0</v>
      </c>
      <c r="B3" s="27" t="s">
        <v>1</v>
      </c>
      <c r="C3" s="25" t="s">
        <v>92</v>
      </c>
      <c r="D3" s="25" t="s">
        <v>108</v>
      </c>
      <c r="E3" s="21" t="s">
        <v>2</v>
      </c>
    </row>
    <row r="4" spans="1:5" ht="80.25" customHeight="1">
      <c r="A4" s="28"/>
      <c r="B4" s="28"/>
      <c r="C4" s="26"/>
      <c r="D4" s="26"/>
      <c r="E4" s="18" t="s">
        <v>3</v>
      </c>
    </row>
    <row r="5" spans="1:5" ht="12.75">
      <c r="A5" s="16">
        <v>1</v>
      </c>
      <c r="B5" s="16">
        <v>2</v>
      </c>
      <c r="C5" s="16">
        <v>3</v>
      </c>
      <c r="D5" s="16">
        <v>5</v>
      </c>
      <c r="E5" s="16">
        <v>6</v>
      </c>
    </row>
    <row r="6" spans="1:6" s="17" customFormat="1" ht="12.75">
      <c r="A6" s="2" t="s">
        <v>4</v>
      </c>
      <c r="B6" s="3" t="s">
        <v>70</v>
      </c>
      <c r="C6" s="8">
        <f>C7+C28</f>
        <v>6410467</v>
      </c>
      <c r="D6" s="8">
        <f>D7+D28</f>
        <v>3388270.7199999997</v>
      </c>
      <c r="E6" s="8">
        <f>D6/C6*100</f>
        <v>52.85528683011705</v>
      </c>
      <c r="F6" s="19"/>
    </row>
    <row r="7" spans="1:5" ht="12.75">
      <c r="A7" s="4" t="s">
        <v>5</v>
      </c>
      <c r="B7" s="5" t="s">
        <v>37</v>
      </c>
      <c r="C7" s="8">
        <f>C8+C13+C16</f>
        <v>1165300</v>
      </c>
      <c r="D7" s="8">
        <f>D8+D13+D16+D24</f>
        <v>477056.72</v>
      </c>
      <c r="E7" s="8">
        <f>D7/C7*100</f>
        <v>40.938532566721015</v>
      </c>
    </row>
    <row r="8" spans="1:5" s="17" customFormat="1" ht="12.75">
      <c r="A8" s="4" t="s">
        <v>6</v>
      </c>
      <c r="B8" s="5" t="s">
        <v>38</v>
      </c>
      <c r="C8" s="8">
        <v>190000</v>
      </c>
      <c r="D8" s="8">
        <f>D9</f>
        <v>141084.62</v>
      </c>
      <c r="E8" s="8">
        <f>D8/C8*100</f>
        <v>74.25506315789472</v>
      </c>
    </row>
    <row r="9" spans="1:5" ht="12.75">
      <c r="A9" s="6" t="s">
        <v>7</v>
      </c>
      <c r="B9" s="7" t="s">
        <v>39</v>
      </c>
      <c r="C9" s="9">
        <v>190000</v>
      </c>
      <c r="D9" s="9">
        <v>141084.62</v>
      </c>
      <c r="E9" s="9">
        <f>D9/C9*100</f>
        <v>74.25506315789472</v>
      </c>
    </row>
    <row r="10" spans="1:5" ht="51">
      <c r="A10" s="6" t="s">
        <v>8</v>
      </c>
      <c r="B10" s="7" t="s">
        <v>40</v>
      </c>
      <c r="C10" s="9">
        <v>190000</v>
      </c>
      <c r="D10" s="9">
        <v>140373.05</v>
      </c>
      <c r="E10" s="9">
        <f>D10/C10*100</f>
        <v>73.88055263157895</v>
      </c>
    </row>
    <row r="11" spans="1:5" ht="66" customHeight="1">
      <c r="A11" s="6" t="s">
        <v>9</v>
      </c>
      <c r="B11" s="7" t="s">
        <v>41</v>
      </c>
      <c r="C11" s="9"/>
      <c r="D11" s="9">
        <v>692.82</v>
      </c>
      <c r="E11" s="9"/>
    </row>
    <row r="12" spans="1:5" ht="25.5">
      <c r="A12" s="6" t="s">
        <v>10</v>
      </c>
      <c r="B12" s="7" t="s">
        <v>42</v>
      </c>
      <c r="C12" s="9"/>
      <c r="D12" s="9">
        <v>18.75</v>
      </c>
      <c r="E12" s="9"/>
    </row>
    <row r="13" spans="1:5" ht="12.75">
      <c r="A13" s="4" t="s">
        <v>11</v>
      </c>
      <c r="B13" s="5" t="s">
        <v>43</v>
      </c>
      <c r="C13" s="8">
        <f>C14</f>
        <v>70000</v>
      </c>
      <c r="D13" s="8">
        <f>D14</f>
        <v>70206.31</v>
      </c>
      <c r="E13" s="8">
        <f>D13/C13*100</f>
        <v>100.29472857142856</v>
      </c>
    </row>
    <row r="14" spans="1:5" ht="12.75">
      <c r="A14" s="6" t="s">
        <v>12</v>
      </c>
      <c r="B14" s="7" t="s">
        <v>44</v>
      </c>
      <c r="C14" s="9">
        <v>70000</v>
      </c>
      <c r="D14" s="9">
        <v>70206.31</v>
      </c>
      <c r="E14" s="9">
        <v>0</v>
      </c>
    </row>
    <row r="15" spans="1:5" ht="12.75">
      <c r="A15" s="6" t="s">
        <v>12</v>
      </c>
      <c r="B15" s="7" t="s">
        <v>71</v>
      </c>
      <c r="C15" s="9">
        <v>70000</v>
      </c>
      <c r="D15" s="9">
        <v>70206.31</v>
      </c>
      <c r="E15" s="9">
        <v>0</v>
      </c>
    </row>
    <row r="16" spans="1:5" ht="12.75">
      <c r="A16" s="4" t="s">
        <v>13</v>
      </c>
      <c r="B16" s="5" t="s">
        <v>45</v>
      </c>
      <c r="C16" s="8">
        <v>905300</v>
      </c>
      <c r="D16" s="8">
        <f>D17+D19</f>
        <v>262197.55</v>
      </c>
      <c r="E16" s="8">
        <f aca="true" t="shared" si="0" ref="E16:E23">D16/C16*100</f>
        <v>28.962504142273275</v>
      </c>
    </row>
    <row r="17" spans="1:5" ht="12.75">
      <c r="A17" s="6" t="s">
        <v>72</v>
      </c>
      <c r="B17" s="7" t="s">
        <v>75</v>
      </c>
      <c r="C17" s="9">
        <v>55000</v>
      </c>
      <c r="D17" s="9">
        <v>3893.31</v>
      </c>
      <c r="E17" s="9">
        <f t="shared" si="0"/>
        <v>7.078745454545454</v>
      </c>
    </row>
    <row r="18" spans="1:5" s="17" customFormat="1" ht="25.5">
      <c r="A18" s="6" t="s">
        <v>73</v>
      </c>
      <c r="B18" s="7" t="s">
        <v>74</v>
      </c>
      <c r="C18" s="9">
        <v>55000</v>
      </c>
      <c r="D18" s="9">
        <v>3893.31</v>
      </c>
      <c r="E18" s="9">
        <f t="shared" si="0"/>
        <v>7.078745454545454</v>
      </c>
    </row>
    <row r="19" spans="1:5" ht="12.75">
      <c r="A19" s="6" t="s">
        <v>76</v>
      </c>
      <c r="B19" s="7" t="s">
        <v>77</v>
      </c>
      <c r="C19" s="9">
        <v>850300</v>
      </c>
      <c r="D19" s="9">
        <v>258304.24</v>
      </c>
      <c r="E19" s="9">
        <f t="shared" si="0"/>
        <v>30.3780124661884</v>
      </c>
    </row>
    <row r="20" spans="1:5" ht="12.75">
      <c r="A20" s="6" t="s">
        <v>78</v>
      </c>
      <c r="B20" s="7" t="s">
        <v>79</v>
      </c>
      <c r="C20" s="9">
        <v>120000</v>
      </c>
      <c r="D20" s="9">
        <v>119154.14</v>
      </c>
      <c r="E20" s="9">
        <f t="shared" si="0"/>
        <v>99.29511666666666</v>
      </c>
    </row>
    <row r="21" spans="1:5" ht="25.5">
      <c r="A21" s="6" t="s">
        <v>80</v>
      </c>
      <c r="B21" s="7" t="s">
        <v>81</v>
      </c>
      <c r="C21" s="9">
        <v>120000</v>
      </c>
      <c r="D21" s="9">
        <v>119154.14</v>
      </c>
      <c r="E21" s="9">
        <f t="shared" si="0"/>
        <v>99.29511666666666</v>
      </c>
    </row>
    <row r="22" spans="1:5" ht="12.75">
      <c r="A22" s="6" t="s">
        <v>82</v>
      </c>
      <c r="B22" s="7" t="s">
        <v>83</v>
      </c>
      <c r="C22" s="9">
        <v>730300</v>
      </c>
      <c r="D22" s="9">
        <v>139150.1</v>
      </c>
      <c r="E22" s="9">
        <f t="shared" si="0"/>
        <v>19.053827194303715</v>
      </c>
    </row>
    <row r="23" spans="1:5" ht="25.5">
      <c r="A23" s="6" t="s">
        <v>84</v>
      </c>
      <c r="B23" s="7" t="s">
        <v>85</v>
      </c>
      <c r="C23" s="9">
        <v>730300</v>
      </c>
      <c r="D23" s="9">
        <v>139150.1</v>
      </c>
      <c r="E23" s="9">
        <f t="shared" si="0"/>
        <v>19.053827194303715</v>
      </c>
    </row>
    <row r="24" spans="1:5" ht="25.5">
      <c r="A24" s="24" t="s">
        <v>109</v>
      </c>
      <c r="B24" s="23" t="s">
        <v>113</v>
      </c>
      <c r="C24" s="8">
        <f>C25</f>
        <v>0</v>
      </c>
      <c r="D24" s="8">
        <f>D25</f>
        <v>3568.24</v>
      </c>
      <c r="E24" s="8" t="e">
        <f>D24/C24*100</f>
        <v>#DIV/0!</v>
      </c>
    </row>
    <row r="25" spans="1:5" ht="51">
      <c r="A25" s="22" t="s">
        <v>110</v>
      </c>
      <c r="B25" s="23" t="s">
        <v>114</v>
      </c>
      <c r="C25" s="9"/>
      <c r="D25" s="9">
        <v>3568.24</v>
      </c>
      <c r="E25" s="9"/>
    </row>
    <row r="26" spans="1:5" ht="51">
      <c r="A26" s="22" t="s">
        <v>111</v>
      </c>
      <c r="B26" s="23" t="s">
        <v>115</v>
      </c>
      <c r="C26" s="9"/>
      <c r="D26" s="9">
        <v>3568.24</v>
      </c>
      <c r="E26" s="9"/>
    </row>
    <row r="27" spans="1:5" ht="51">
      <c r="A27" s="22" t="s">
        <v>112</v>
      </c>
      <c r="B27" s="23" t="s">
        <v>116</v>
      </c>
      <c r="C27" s="9"/>
      <c r="D27" s="9">
        <v>3568.24</v>
      </c>
      <c r="E27" s="9"/>
    </row>
    <row r="28" spans="1:5" ht="12.75">
      <c r="A28" s="4" t="s">
        <v>14</v>
      </c>
      <c r="B28" s="5" t="s">
        <v>46</v>
      </c>
      <c r="C28" s="8">
        <f>C29</f>
        <v>5245167</v>
      </c>
      <c r="D28" s="8">
        <f>D29</f>
        <v>2911214</v>
      </c>
      <c r="E28" s="8">
        <f aca="true" t="shared" si="1" ref="E28:E35">D28/C28*100</f>
        <v>55.50278952033367</v>
      </c>
    </row>
    <row r="29" spans="1:5" ht="25.5">
      <c r="A29" s="4" t="s">
        <v>15</v>
      </c>
      <c r="B29" s="5" t="s">
        <v>47</v>
      </c>
      <c r="C29" s="8">
        <f>C30+C35+C38+C44</f>
        <v>5245167</v>
      </c>
      <c r="D29" s="8">
        <f>D30+D35+D38+D44</f>
        <v>2911214</v>
      </c>
      <c r="E29" s="8">
        <f t="shared" si="1"/>
        <v>55.50278952033367</v>
      </c>
    </row>
    <row r="30" spans="1:5" ht="12.75">
      <c r="A30" s="6" t="s">
        <v>16</v>
      </c>
      <c r="B30" s="7" t="s">
        <v>48</v>
      </c>
      <c r="C30" s="9">
        <v>4511270</v>
      </c>
      <c r="D30" s="9">
        <v>2307770</v>
      </c>
      <c r="E30" s="9">
        <f t="shared" si="1"/>
        <v>51.15566126611797</v>
      </c>
    </row>
    <row r="31" spans="1:5" s="17" customFormat="1" ht="12.75">
      <c r="A31" s="6" t="s">
        <v>17</v>
      </c>
      <c r="B31" s="7" t="s">
        <v>49</v>
      </c>
      <c r="C31" s="9">
        <v>4407000</v>
      </c>
      <c r="D31" s="9">
        <v>2203500</v>
      </c>
      <c r="E31" s="9">
        <f t="shared" si="1"/>
        <v>50</v>
      </c>
    </row>
    <row r="32" spans="1:5" s="17" customFormat="1" ht="25.5">
      <c r="A32" s="6" t="s">
        <v>86</v>
      </c>
      <c r="B32" s="7" t="s">
        <v>87</v>
      </c>
      <c r="C32" s="9">
        <v>4407000</v>
      </c>
      <c r="D32" s="9">
        <v>2203500</v>
      </c>
      <c r="E32" s="9">
        <f t="shared" si="1"/>
        <v>50</v>
      </c>
    </row>
    <row r="33" spans="1:5" s="17" customFormat="1" ht="25.5">
      <c r="A33" s="6" t="s">
        <v>93</v>
      </c>
      <c r="B33" s="7" t="s">
        <v>95</v>
      </c>
      <c r="C33" s="9">
        <v>104270</v>
      </c>
      <c r="D33" s="9">
        <v>104270</v>
      </c>
      <c r="E33" s="9">
        <f t="shared" si="1"/>
        <v>100</v>
      </c>
    </row>
    <row r="34" spans="1:5" s="17" customFormat="1" ht="25.5">
      <c r="A34" s="6" t="s">
        <v>94</v>
      </c>
      <c r="B34" s="7" t="s">
        <v>96</v>
      </c>
      <c r="C34" s="9">
        <v>104270</v>
      </c>
      <c r="D34" s="9">
        <v>104270</v>
      </c>
      <c r="E34" s="9">
        <f t="shared" si="1"/>
        <v>100</v>
      </c>
    </row>
    <row r="35" spans="1:6" ht="25.5">
      <c r="A35" s="6" t="s">
        <v>18</v>
      </c>
      <c r="B35" s="7" t="s">
        <v>50</v>
      </c>
      <c r="C35" s="9">
        <v>242086</v>
      </c>
      <c r="D35" s="9">
        <v>126783</v>
      </c>
      <c r="E35" s="9">
        <f t="shared" si="1"/>
        <v>52.371058218980025</v>
      </c>
      <c r="F35" s="20"/>
    </row>
    <row r="36" spans="1:5" ht="15.75" customHeight="1">
      <c r="A36" s="6" t="s">
        <v>19</v>
      </c>
      <c r="B36" s="7" t="s">
        <v>51</v>
      </c>
      <c r="C36" s="9">
        <v>242086</v>
      </c>
      <c r="D36" s="9">
        <v>126783</v>
      </c>
      <c r="E36" s="9">
        <v>0</v>
      </c>
    </row>
    <row r="37" spans="1:5" ht="18" customHeight="1">
      <c r="A37" s="6" t="s">
        <v>88</v>
      </c>
      <c r="B37" s="7" t="s">
        <v>89</v>
      </c>
      <c r="C37" s="9">
        <v>242086</v>
      </c>
      <c r="D37" s="9">
        <v>126783</v>
      </c>
      <c r="E37" s="9">
        <v>0</v>
      </c>
    </row>
    <row r="38" spans="1:5" ht="18.75" customHeight="1">
      <c r="A38" s="6" t="s">
        <v>20</v>
      </c>
      <c r="B38" s="7" t="s">
        <v>52</v>
      </c>
      <c r="C38" s="9">
        <v>63149</v>
      </c>
      <c r="D38" s="9">
        <v>47999</v>
      </c>
      <c r="E38" s="9">
        <f aca="true" t="shared" si="2" ref="E38:E46">D38/C38*100</f>
        <v>76.00912128458091</v>
      </c>
    </row>
    <row r="39" spans="1:5" ht="25.5">
      <c r="A39" s="6" t="s">
        <v>21</v>
      </c>
      <c r="B39" s="7" t="s">
        <v>53</v>
      </c>
      <c r="C39" s="9">
        <v>60600</v>
      </c>
      <c r="D39" s="9">
        <v>45450</v>
      </c>
      <c r="E39" s="9">
        <f t="shared" si="2"/>
        <v>75</v>
      </c>
    </row>
    <row r="40" spans="1:5" ht="25.5">
      <c r="A40" s="6" t="s">
        <v>90</v>
      </c>
      <c r="B40" s="7" t="s">
        <v>54</v>
      </c>
      <c r="C40" s="9">
        <v>60600</v>
      </c>
      <c r="D40" s="9">
        <v>45450</v>
      </c>
      <c r="E40" s="9">
        <f t="shared" si="2"/>
        <v>75</v>
      </c>
    </row>
    <row r="41" spans="1:5" ht="25.5">
      <c r="A41" s="6" t="s">
        <v>90</v>
      </c>
      <c r="B41" s="7" t="s">
        <v>54</v>
      </c>
      <c r="C41" s="9">
        <v>60600</v>
      </c>
      <c r="D41" s="9">
        <v>45450</v>
      </c>
      <c r="E41" s="9">
        <f t="shared" si="2"/>
        <v>75</v>
      </c>
    </row>
    <row r="42" spans="1:5" ht="38.25">
      <c r="A42" s="22" t="s">
        <v>97</v>
      </c>
      <c r="B42" s="23" t="s">
        <v>102</v>
      </c>
      <c r="C42" s="9">
        <v>2549</v>
      </c>
      <c r="D42" s="9">
        <v>2549</v>
      </c>
      <c r="E42" s="9">
        <f t="shared" si="2"/>
        <v>100</v>
      </c>
    </row>
    <row r="43" spans="1:5" ht="38.25">
      <c r="A43" s="22" t="s">
        <v>98</v>
      </c>
      <c r="B43" s="23" t="s">
        <v>103</v>
      </c>
      <c r="C43" s="9">
        <v>2549</v>
      </c>
      <c r="D43" s="9">
        <v>2549</v>
      </c>
      <c r="E43" s="9">
        <f t="shared" si="2"/>
        <v>100</v>
      </c>
    </row>
    <row r="44" spans="1:5" ht="12.75">
      <c r="A44" s="22" t="s">
        <v>99</v>
      </c>
      <c r="B44" s="23" t="s">
        <v>104</v>
      </c>
      <c r="C44" s="9">
        <v>428662</v>
      </c>
      <c r="D44" s="9">
        <v>428662</v>
      </c>
      <c r="E44" s="9">
        <f t="shared" si="2"/>
        <v>100</v>
      </c>
    </row>
    <row r="45" spans="1:5" ht="38.25">
      <c r="A45" s="22" t="s">
        <v>100</v>
      </c>
      <c r="B45" s="23" t="s">
        <v>105</v>
      </c>
      <c r="C45" s="9">
        <v>428662</v>
      </c>
      <c r="D45" s="9">
        <v>428662</v>
      </c>
      <c r="E45" s="9">
        <f t="shared" si="2"/>
        <v>100</v>
      </c>
    </row>
    <row r="46" spans="1:5" ht="41.25" customHeight="1">
      <c r="A46" s="22" t="s">
        <v>101</v>
      </c>
      <c r="B46" s="23" t="s">
        <v>106</v>
      </c>
      <c r="C46" s="9">
        <v>428662</v>
      </c>
      <c r="D46" s="9">
        <v>428662</v>
      </c>
      <c r="E46" s="9">
        <f t="shared" si="2"/>
        <v>100</v>
      </c>
    </row>
    <row r="47" spans="1:5" ht="38.25" hidden="1">
      <c r="A47" s="6" t="s">
        <v>22</v>
      </c>
      <c r="B47" s="7" t="s">
        <v>55</v>
      </c>
      <c r="C47" s="9">
        <v>0</v>
      </c>
      <c r="D47" s="9">
        <v>-1.2</v>
      </c>
      <c r="E47" s="9">
        <v>0</v>
      </c>
    </row>
    <row r="48" spans="1:5" ht="38.25" hidden="1">
      <c r="A48" s="6" t="s">
        <v>23</v>
      </c>
      <c r="B48" s="7" t="s">
        <v>56</v>
      </c>
      <c r="C48" s="9">
        <v>0</v>
      </c>
      <c r="D48" s="9">
        <v>-166.523</v>
      </c>
      <c r="E48" s="9">
        <v>0</v>
      </c>
    </row>
    <row r="49" spans="1:5" ht="38.25" hidden="1">
      <c r="A49" s="6" t="s">
        <v>24</v>
      </c>
      <c r="B49" s="7" t="s">
        <v>57</v>
      </c>
      <c r="C49" s="9">
        <v>0</v>
      </c>
      <c r="D49" s="9">
        <v>-102.57388</v>
      </c>
      <c r="E49" s="9">
        <v>0</v>
      </c>
    </row>
    <row r="50" spans="1:5" ht="25.5" hidden="1">
      <c r="A50" s="6" t="s">
        <v>25</v>
      </c>
      <c r="B50" s="7" t="s">
        <v>58</v>
      </c>
      <c r="C50" s="9">
        <v>0</v>
      </c>
      <c r="D50" s="9">
        <v>-1464.742</v>
      </c>
      <c r="E50" s="9">
        <v>0</v>
      </c>
    </row>
    <row r="51" spans="1:5" ht="25.5" hidden="1">
      <c r="A51" s="6" t="s">
        <v>26</v>
      </c>
      <c r="B51" s="7" t="s">
        <v>59</v>
      </c>
      <c r="C51" s="9">
        <v>0</v>
      </c>
      <c r="D51" s="9">
        <v>-1.2</v>
      </c>
      <c r="E51" s="9">
        <v>0</v>
      </c>
    </row>
    <row r="52" spans="1:5" ht="38.25" hidden="1">
      <c r="A52" s="6" t="s">
        <v>27</v>
      </c>
      <c r="B52" s="7" t="s">
        <v>60</v>
      </c>
      <c r="C52" s="9">
        <v>0</v>
      </c>
      <c r="D52" s="9">
        <v>-452.18142</v>
      </c>
      <c r="E52" s="9">
        <v>0</v>
      </c>
    </row>
    <row r="53" spans="1:5" ht="51" hidden="1">
      <c r="A53" s="6" t="s">
        <v>28</v>
      </c>
      <c r="B53" s="7" t="s">
        <v>61</v>
      </c>
      <c r="C53" s="9">
        <v>0</v>
      </c>
      <c r="D53" s="9">
        <v>-0.703</v>
      </c>
      <c r="E53" s="9">
        <v>0</v>
      </c>
    </row>
    <row r="54" spans="1:5" s="17" customFormat="1" ht="38.25" hidden="1">
      <c r="A54" s="6" t="s">
        <v>29</v>
      </c>
      <c r="B54" s="7" t="s">
        <v>62</v>
      </c>
      <c r="C54" s="9">
        <v>0</v>
      </c>
      <c r="D54" s="9">
        <v>-3</v>
      </c>
      <c r="E54" s="9">
        <v>0</v>
      </c>
    </row>
    <row r="55" spans="1:5" ht="38.25" hidden="1">
      <c r="A55" s="6" t="s">
        <v>30</v>
      </c>
      <c r="B55" s="7" t="s">
        <v>63</v>
      </c>
      <c r="C55" s="9">
        <v>0</v>
      </c>
      <c r="D55" s="9">
        <v>-55.66318</v>
      </c>
      <c r="E55" s="9">
        <v>0</v>
      </c>
    </row>
    <row r="56" spans="1:5" ht="38.25" hidden="1">
      <c r="A56" s="6" t="s">
        <v>31</v>
      </c>
      <c r="B56" s="7" t="s">
        <v>64</v>
      </c>
      <c r="C56" s="9">
        <v>0</v>
      </c>
      <c r="D56" s="9">
        <v>-1.41</v>
      </c>
      <c r="E56" s="9">
        <v>0</v>
      </c>
    </row>
    <row r="57" spans="1:5" ht="38.25" hidden="1">
      <c r="A57" s="6" t="s">
        <v>32</v>
      </c>
      <c r="B57" s="7" t="s">
        <v>65</v>
      </c>
      <c r="C57" s="9">
        <v>0</v>
      </c>
      <c r="D57" s="9">
        <v>-4095.4518</v>
      </c>
      <c r="E57" s="9">
        <v>0</v>
      </c>
    </row>
    <row r="58" spans="1:5" s="17" customFormat="1" ht="38.25" hidden="1">
      <c r="A58" s="6" t="s">
        <v>33</v>
      </c>
      <c r="B58" s="7" t="s">
        <v>66</v>
      </c>
      <c r="C58" s="9">
        <v>0</v>
      </c>
      <c r="D58" s="9">
        <v>-390.864</v>
      </c>
      <c r="E58" s="9">
        <v>0</v>
      </c>
    </row>
    <row r="59" spans="1:5" s="17" customFormat="1" ht="63.75" hidden="1">
      <c r="A59" s="6" t="s">
        <v>34</v>
      </c>
      <c r="B59" s="7" t="s">
        <v>67</v>
      </c>
      <c r="C59" s="9">
        <v>0</v>
      </c>
      <c r="D59" s="9">
        <v>-247.54839</v>
      </c>
      <c r="E59" s="9">
        <v>0</v>
      </c>
    </row>
    <row r="60" spans="1:5" ht="76.5" hidden="1">
      <c r="A60" s="6" t="s">
        <v>35</v>
      </c>
      <c r="B60" s="7" t="s">
        <v>68</v>
      </c>
      <c r="C60" s="9">
        <v>0</v>
      </c>
      <c r="D60" s="9">
        <v>-7558.63052</v>
      </c>
      <c r="E60" s="9">
        <v>0</v>
      </c>
    </row>
    <row r="61" spans="1:5" s="17" customFormat="1" ht="38.25" hidden="1">
      <c r="A61" s="6" t="s">
        <v>36</v>
      </c>
      <c r="B61" s="7" t="s">
        <v>69</v>
      </c>
      <c r="C61" s="9">
        <v>0</v>
      </c>
      <c r="D61" s="9">
        <v>-63613.30981</v>
      </c>
      <c r="E61" s="9">
        <v>0</v>
      </c>
    </row>
  </sheetData>
  <sheetProtection/>
  <mergeCells count="5">
    <mergeCell ref="C3:C4"/>
    <mergeCell ref="D3:D4"/>
    <mergeCell ref="A3:A4"/>
    <mergeCell ref="B3:B4"/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NoutBook</cp:lastModifiedBy>
  <cp:lastPrinted>2017-04-19T12:59:00Z</cp:lastPrinted>
  <dcterms:created xsi:type="dcterms:W3CDTF">1999-06-18T11:49:53Z</dcterms:created>
  <dcterms:modified xsi:type="dcterms:W3CDTF">2018-10-18T06:03:25Z</dcterms:modified>
  <cp:category/>
  <cp:version/>
  <cp:contentType/>
  <cp:contentStatus/>
</cp:coreProperties>
</file>